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경영지원팀\40-3 공시,보고\3. 분기_대주주 신용공여 현황\"/>
    </mc:Choice>
  </mc:AlternateContent>
  <bookViews>
    <workbookView xWindow="-120" yWindow="-120" windowWidth="29040" windowHeight="17640"/>
  </bookViews>
  <sheets>
    <sheet name="리딩에이스캐피탈 대주주 거래현황" sheetId="1" r:id="rId1"/>
  </sheets>
  <externalReferences>
    <externalReference r:id="rId2"/>
    <externalReference r:id="rId3"/>
  </externalReferences>
  <definedNames>
    <definedName name="_xlnm.Print_Area" localSheetId="0">'리딩에이스캐피탈 대주주 거래현황'!$B$1:$W$23</definedName>
    <definedName name="검증식사용구분">[1]공통속성!$F$2:$F$4</definedName>
    <definedName name="공통">[2]ZY100!$C$46+[2]공통속성!$F$2:$F$4</definedName>
    <definedName name="구분코드">[1]공통속성!$D$2:$D$24</definedName>
    <definedName name="보고서유형">[1]공통속성!$A$2:$A$5</definedName>
    <definedName name="분류">[1]공통속성!$G$2:$G$82</definedName>
    <definedName name="작성주기">[1]공통속성!$C$2:$C$9</definedName>
    <definedName name="잔존만기">#REF!</definedName>
    <definedName name="제출시기">[1]공통속성!$B$2:$B$3</definedName>
    <definedName name="필수여부">[1]공통속성!$A$8:$A$9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M16" i="1"/>
  <c r="V16" i="1"/>
  <c r="W15" i="1"/>
  <c r="W14" i="1"/>
  <c r="W13" i="1" l="1"/>
  <c r="W7" i="1"/>
  <c r="W12" i="1" l="1"/>
  <c r="W11" i="1" l="1"/>
  <c r="W16" i="1" l="1"/>
</calcChain>
</file>

<file path=xl/sharedStrings.xml><?xml version="1.0" encoding="utf-8"?>
<sst xmlns="http://schemas.openxmlformats.org/spreadsheetml/2006/main" count="97" uniqueCount="82">
  <si>
    <t>(단위: 백만원, %)</t>
    <phoneticPr fontId="0" type="noConversion"/>
  </si>
  <si>
    <t>주주에 관한 사항</t>
    <phoneticPr fontId="0" type="noConversion"/>
  </si>
  <si>
    <t>신용공여 약정기준</t>
    <phoneticPr fontId="0" type="noConversion"/>
  </si>
  <si>
    <t>분기중 신용공여 증가</t>
    <phoneticPr fontId="0" type="noConversion"/>
  </si>
  <si>
    <t>분기중 신용공여 감소</t>
    <phoneticPr fontId="0" type="noConversion"/>
  </si>
  <si>
    <t>구분</t>
    <phoneticPr fontId="0" type="noConversion"/>
  </si>
  <si>
    <t>담보에 관한 사항</t>
    <phoneticPr fontId="0" type="noConversion"/>
  </si>
  <si>
    <t>자금용도</t>
    <phoneticPr fontId="0" type="noConversion"/>
  </si>
  <si>
    <t>주주구분</t>
    <phoneticPr fontId="0" type="noConversion"/>
  </si>
  <si>
    <t>당분기말 
지분율(%)</t>
    <phoneticPr fontId="0" type="noConversion"/>
  </si>
  <si>
    <t>담보종류</t>
    <phoneticPr fontId="0" type="noConversion"/>
  </si>
  <si>
    <t>평가액</t>
    <phoneticPr fontId="0" type="noConversion"/>
  </si>
  <si>
    <t>주식회사 리얼핀</t>
  </si>
  <si>
    <t>한도대출</t>
  </si>
  <si>
    <t>-</t>
  </si>
  <si>
    <t>신용공여
전분기말 
잔액(A)</t>
    <phoneticPr fontId="0" type="noConversion"/>
  </si>
  <si>
    <t>신용공여
실행일</t>
    <phoneticPr fontId="0" type="noConversion"/>
  </si>
  <si>
    <t>신용공여
약정액</t>
    <phoneticPr fontId="0" type="noConversion"/>
  </si>
  <si>
    <t>신용공여
개시일</t>
    <phoneticPr fontId="0" type="noConversion"/>
  </si>
  <si>
    <t>신용공여
종료일</t>
    <phoneticPr fontId="0" type="noConversion"/>
  </si>
  <si>
    <t>이사회
결의일</t>
    <phoneticPr fontId="0" type="noConversion"/>
  </si>
  <si>
    <t>신용공여
상대방</t>
    <phoneticPr fontId="0" type="noConversion"/>
  </si>
  <si>
    <t>신용공여
만기일</t>
    <phoneticPr fontId="0" type="noConversion"/>
  </si>
  <si>
    <t>분기중
신용공여 
증가액(B)</t>
    <phoneticPr fontId="0" type="noConversion"/>
  </si>
  <si>
    <t>금리
(수수료)</t>
    <phoneticPr fontId="0" type="noConversion"/>
  </si>
  <si>
    <t>주요
특별약정</t>
    <phoneticPr fontId="0" type="noConversion"/>
  </si>
  <si>
    <t>신용공여
상환일</t>
    <phoneticPr fontId="0" type="noConversion"/>
  </si>
  <si>
    <t>분기중
신용공여 
감소액(C)</t>
    <phoneticPr fontId="0" type="noConversion"/>
  </si>
  <si>
    <t>신용공여
당분기말 
금액(A+B-C)</t>
    <phoneticPr fontId="0" type="noConversion"/>
  </si>
  <si>
    <t>-</t>
    <phoneticPr fontId="6" type="noConversion"/>
  </si>
  <si>
    <t>합계</t>
    <phoneticPr fontId="6" type="noConversion"/>
  </si>
  <si>
    <t>최대주주의 특수관계인</t>
    <phoneticPr fontId="6" type="noConversion"/>
  </si>
  <si>
    <t>주식회사 리딩플러스</t>
    <phoneticPr fontId="6" type="noConversion"/>
  </si>
  <si>
    <t>운영자금</t>
    <phoneticPr fontId="6" type="noConversion"/>
  </si>
  <si>
    <t>대출</t>
    <phoneticPr fontId="6" type="noConversion"/>
  </si>
  <si>
    <t>김현진</t>
    <phoneticPr fontId="6" type="noConversion"/>
  </si>
  <si>
    <t>생활안정자금</t>
    <phoneticPr fontId="6" type="noConversion"/>
  </si>
  <si>
    <t>한도대출</t>
    <phoneticPr fontId="6" type="noConversion"/>
  </si>
  <si>
    <t>주식</t>
    <phoneticPr fontId="6" type="noConversion"/>
  </si>
  <si>
    <t>보증</t>
    <phoneticPr fontId="6" type="noConversion"/>
  </si>
  <si>
    <t>리딩투자증권 주식회사</t>
    <phoneticPr fontId="6" type="noConversion"/>
  </si>
  <si>
    <t>서울보증보험 분양보증보험증권
발급을 위한 자금보충 확약</t>
    <phoneticPr fontId="6" type="noConversion"/>
  </si>
  <si>
    <t>최대주주</t>
    <phoneticPr fontId="6" type="noConversion"/>
  </si>
  <si>
    <t>투자자산
근질권설정</t>
    <phoneticPr fontId="6" type="noConversion"/>
  </si>
  <si>
    <t>일루미드유한회사</t>
    <phoneticPr fontId="6" type="noConversion"/>
  </si>
  <si>
    <t>영은유한회사</t>
    <phoneticPr fontId="6" type="noConversion"/>
  </si>
  <si>
    <t>대출금 상환</t>
    <phoneticPr fontId="6" type="noConversion"/>
  </si>
  <si>
    <t>2019-12-04,
2020-11-27,
2021-01-27,
2021-07-29,
2021-11-19,
2022-01-28,
2022-02-28,
2022-03-10</t>
    <phoneticPr fontId="6" type="noConversion"/>
  </si>
  <si>
    <t>2. 대주주 발행주식 취득현황</t>
    <phoneticPr fontId="6" type="noConversion"/>
  </si>
  <si>
    <t>1. 대주주에 대한 신용공여</t>
    <phoneticPr fontId="6" type="noConversion"/>
  </si>
  <si>
    <t>* 여신전문금융업법시행령 제19조4</t>
    <phoneticPr fontId="6" type="noConversion"/>
  </si>
  <si>
    <t>2022년 2분기 대주주와의 거래현황 공시</t>
    <phoneticPr fontId="6" type="noConversion"/>
  </si>
  <si>
    <t>발행회사</t>
    <phoneticPr fontId="6" type="noConversion"/>
  </si>
  <si>
    <t>구분</t>
    <phoneticPr fontId="6" type="noConversion"/>
  </si>
  <si>
    <t>보유주식수</t>
    <phoneticPr fontId="6" type="noConversion"/>
  </si>
  <si>
    <t>보유주식
지분률</t>
    <phoneticPr fontId="6" type="noConversion"/>
  </si>
  <si>
    <t>취득금액</t>
    <phoneticPr fontId="6" type="noConversion"/>
  </si>
  <si>
    <t>보유주식
장부가액</t>
    <phoneticPr fontId="6" type="noConversion"/>
  </si>
  <si>
    <t>취득일</t>
    <phoneticPr fontId="6" type="noConversion"/>
  </si>
  <si>
    <t>주식
취득수</t>
    <phoneticPr fontId="6" type="noConversion"/>
  </si>
  <si>
    <t>취득목적</t>
    <phoneticPr fontId="6" type="noConversion"/>
  </si>
  <si>
    <t>취득방법</t>
    <phoneticPr fontId="6" type="noConversion"/>
  </si>
  <si>
    <t>1주당
취득금액</t>
    <phoneticPr fontId="6" type="noConversion"/>
  </si>
  <si>
    <t>취득금액</t>
    <phoneticPr fontId="6" type="noConversion"/>
  </si>
  <si>
    <t>처분일</t>
    <phoneticPr fontId="6" type="noConversion"/>
  </si>
  <si>
    <t>처분
주식수</t>
    <phoneticPr fontId="6" type="noConversion"/>
  </si>
  <si>
    <t>1주당 처분가액(원)</t>
    <phoneticPr fontId="6" type="noConversion"/>
  </si>
  <si>
    <t>1주당
취득가액(원)</t>
    <phoneticPr fontId="6" type="noConversion"/>
  </si>
  <si>
    <t>1주당
장부가액(원)</t>
    <phoneticPr fontId="6" type="noConversion"/>
  </si>
  <si>
    <t>보유주식수</t>
    <phoneticPr fontId="6" type="noConversion"/>
  </si>
  <si>
    <t>보유주식
지분률</t>
    <phoneticPr fontId="6" type="noConversion"/>
  </si>
  <si>
    <t>취득금액</t>
    <phoneticPr fontId="6" type="noConversion"/>
  </si>
  <si>
    <t>보유주식
장부가액</t>
    <phoneticPr fontId="6" type="noConversion"/>
  </si>
  <si>
    <t>전분기말현재 보유주식 내역</t>
    <phoneticPr fontId="6" type="noConversion"/>
  </si>
  <si>
    <t>분기중 주식취득 내역</t>
    <phoneticPr fontId="6" type="noConversion"/>
  </si>
  <si>
    <t>분기중 주식처분 내역</t>
    <phoneticPr fontId="6" type="noConversion"/>
  </si>
  <si>
    <t>분기말현재 보유주식 내역</t>
    <phoneticPr fontId="6" type="noConversion"/>
  </si>
  <si>
    <t>최대주주의
특수관계인</t>
    <phoneticPr fontId="6" type="noConversion"/>
  </si>
  <si>
    <t>의결권부우선주 14,300주
무의결권부우선주 31,700주</t>
    <phoneticPr fontId="6" type="noConversion"/>
  </si>
  <si>
    <t>처분방법</t>
    <phoneticPr fontId="6" type="noConversion"/>
  </si>
  <si>
    <t>11.99%
(의결권기준
4.90%)</t>
    <phoneticPr fontId="6" type="noConversion"/>
  </si>
  <si>
    <t>(주)리딩플러스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</si>
</sst>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새굴림"/>
      <family val="1"/>
      <charset val="129"/>
    </font>
    <font>
      <sz val="10"/>
      <name val="돋움"/>
      <family val="3"/>
      <charset val="129"/>
    </font>
    <font>
      <b/>
      <sz val="10.5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/>
    <xf numFmtId="0" fontId="2" fillId="2" borderId="0" xfId="2" applyFont="1" applyFill="1">
      <alignment vertical="center"/>
    </xf>
    <xf numFmtId="0" fontId="1" fillId="2" borderId="0" xfId="2" applyFill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/>
    <xf numFmtId="0" fontId="3" fillId="2" borderId="0" xfId="2" applyFont="1" applyFill="1" applyAlignment="1">
      <alignment horizontal="right"/>
    </xf>
    <xf numFmtId="41" fontId="3" fillId="2" borderId="2" xfId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5" fillId="2" borderId="0" xfId="2" applyFont="1" applyFill="1">
      <alignment vertical="center"/>
    </xf>
    <xf numFmtId="14" fontId="3" fillId="2" borderId="2" xfId="2" applyNumberFormat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9" fontId="7" fillId="2" borderId="2" xfId="2" applyNumberFormat="1" applyFont="1" applyFill="1" applyBorder="1" applyAlignment="1">
      <alignment vertical="center"/>
    </xf>
    <xf numFmtId="41" fontId="3" fillId="2" borderId="2" xfId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/>
    </xf>
    <xf numFmtId="10" fontId="3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1" fillId="2" borderId="0" xfId="2" applyFont="1" applyFill="1">
      <alignment vertical="center"/>
    </xf>
    <xf numFmtId="0" fontId="7" fillId="2" borderId="2" xfId="2" applyFont="1" applyFill="1" applyBorder="1" applyAlignment="1">
      <alignment vertical="center"/>
    </xf>
    <xf numFmtId="41" fontId="7" fillId="2" borderId="2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vertical="center"/>
    </xf>
    <xf numFmtId="9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14" fontId="3" fillId="0" borderId="2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 wrapText="1"/>
    </xf>
    <xf numFmtId="0" fontId="1" fillId="3" borderId="2" xfId="2" applyFill="1" applyBorder="1">
      <alignment vertical="center"/>
    </xf>
    <xf numFmtId="0" fontId="3" fillId="0" borderId="1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vertical="center" wrapText="1"/>
    </xf>
    <xf numFmtId="0" fontId="3" fillId="2" borderId="2" xfId="2" applyFont="1" applyFill="1" applyBorder="1">
      <alignment vertical="center"/>
    </xf>
    <xf numFmtId="0" fontId="3" fillId="2" borderId="1" xfId="2" applyFont="1" applyFill="1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3" xfId="2" applyNumberFormat="1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0" fontId="3" fillId="2" borderId="3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291" xfId="3"/>
    <cellStyle name="표준_대주주보고서신설양식_최종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44552;&#50997;&#44048;&#46021;&#50896;\Local%20Settings\Temporary%20Internet%20Files\Content.IE5\LLFKAHBV\0.%20&#50629;&#47924;&#48372;&#44256;&#49436;&#48320;&#44221;&#50836;&#52397;&#50577;&#49885;_&#53685;&#54633;&#51204;&#49328;&#49436;&#49885;(&#44592;&#53440;&#44428;&#50669;10010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44552;&#50997;&#44048;&#46021;&#50896;\Local%20Settings\Temporary%20Internet%20Files\Content.IE5\LLFKAHBV\&#53685;&#54633;&#51204;&#49328;&#49436;&#49885;(&#51008;&#54665;09123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체크리스트"/>
      <sheetName val="보고서목록서식"/>
      <sheetName val="작성법"/>
      <sheetName val="공통속성"/>
      <sheetName val="ZY100"/>
      <sheetName val="ZY101"/>
      <sheetName val="ZY102"/>
      <sheetName val="ZY200"/>
      <sheetName val="ZY300"/>
      <sheetName val="ZY400"/>
      <sheetName val="선택코드표(예)"/>
      <sheetName val="ZY999"/>
      <sheetName val="연체대출"/>
    </sheetNames>
    <sheetDataSet>
      <sheetData sheetId="0"/>
      <sheetData sheetId="1"/>
      <sheetData sheetId="2"/>
      <sheetData sheetId="3"/>
      <sheetData sheetId="4">
        <row r="2">
          <cell r="A2" t="str">
            <v>행열고정</v>
          </cell>
          <cell r="B2" t="str">
            <v>1개월이내</v>
          </cell>
          <cell r="C2" t="str">
            <v>월</v>
          </cell>
          <cell r="D2" t="str">
            <v>일반</v>
          </cell>
          <cell r="F2" t="str">
            <v>공통</v>
          </cell>
          <cell r="G2" t="str">
            <v>GA0000, 업무보고서(금융투자업자)</v>
          </cell>
        </row>
        <row r="3">
          <cell r="A3" t="str">
            <v>행가변</v>
          </cell>
          <cell r="B3" t="str">
            <v>2개월이내</v>
          </cell>
          <cell r="C3" t="str">
            <v>분기</v>
          </cell>
          <cell r="D3" t="str">
            <v>해외점포</v>
          </cell>
          <cell r="F3" t="str">
            <v>검증</v>
          </cell>
          <cell r="G3" t="str">
            <v>GA0100, Ⅰ. 금융투자업자의 개황</v>
          </cell>
        </row>
        <row r="4">
          <cell r="A4" t="str">
            <v>행가변합계</v>
          </cell>
          <cell r="C4" t="str">
            <v>반기</v>
          </cell>
          <cell r="D4" t="str">
            <v>신탁합동</v>
          </cell>
          <cell r="F4" t="str">
            <v>계산</v>
          </cell>
          <cell r="G4" t="str">
            <v>GA0110, Ⅰ. 금융투자업자의 개황 - 1. 금융투자업자의 일반현황</v>
          </cell>
        </row>
        <row r="5">
          <cell r="A5" t="str">
            <v>다중행가변</v>
          </cell>
          <cell r="C5" t="str">
            <v>연</v>
          </cell>
          <cell r="D5" t="str">
            <v>지역(국내분/해외분/총괄분)</v>
          </cell>
          <cell r="G5" t="str">
            <v>GA0120, Ⅰ. 금융투자업자의 개황 - 2. 금융투자업자의 업무단위</v>
          </cell>
        </row>
        <row r="6">
          <cell r="C6" t="str">
            <v>결산</v>
          </cell>
          <cell r="D6" t="str">
            <v>계정구분(은행/신탁/종금/합계)</v>
          </cell>
          <cell r="G6" t="str">
            <v>GA0130, Ⅰ. 금융투자업자의 개황 - 3. 영업의 개요</v>
          </cell>
        </row>
        <row r="7">
          <cell r="C7" t="str">
            <v>일</v>
          </cell>
          <cell r="D7" t="str">
            <v>지역(국내분/해외분/총괄분/역외분)</v>
          </cell>
          <cell r="G7" t="str">
            <v>GA0140, Ⅰ. 금융투자업자의 개황 - 4. 금융투자업자의 연혁</v>
          </cell>
        </row>
        <row r="8">
          <cell r="A8" t="str">
            <v>필수</v>
          </cell>
          <cell r="C8" t="str">
            <v>주</v>
          </cell>
          <cell r="D8" t="str">
            <v>기간(1개월이내/2개월/3개월/4개월/5~6개월/7~1년/1년초과/합계)</v>
          </cell>
          <cell r="G8" t="str">
            <v>GA0150, Ⅰ. 금융투자업자의 개황 - 5. 자본금 변동</v>
          </cell>
        </row>
        <row r="9">
          <cell r="A9" t="str">
            <v>선택</v>
          </cell>
          <cell r="C9" t="str">
            <v>15일</v>
          </cell>
          <cell r="D9" t="str">
            <v>투자신탁(주식/혼합/채권)</v>
          </cell>
          <cell r="G9" t="str">
            <v>GA0200, Ⅱ. 영업에 관한 사항</v>
          </cell>
        </row>
        <row r="10">
          <cell r="D10" t="str">
            <v>담당부서구분(증권(금융)부/신탁부,국제금융부)</v>
          </cell>
          <cell r="G10" t="str">
            <v>GA0210, Ⅱ. 영업에 관한 사항 - 1. 영업의 현황</v>
          </cell>
        </row>
        <row r="11">
          <cell r="D11" t="str">
            <v>차수구분</v>
          </cell>
          <cell r="G11" t="str">
            <v>GA0220, Ⅱ. 영업에 관한 사항 - 2. 금융투자상품 거래현황</v>
          </cell>
        </row>
        <row r="12">
          <cell r="D12" t="str">
            <v>상품코드</v>
          </cell>
          <cell r="G12" t="str">
            <v>GA0230, Ⅱ. 영업에 관한 사항 - 3. 금융투자상품의 수탁수수료율 현황</v>
          </cell>
        </row>
        <row r="13">
          <cell r="D13" t="str">
            <v>전체구분</v>
          </cell>
          <cell r="G13" t="str">
            <v>GA0240, Ⅱ. 영업에 관한 사항 - 4. 고객계좌현황</v>
          </cell>
        </row>
        <row r="14">
          <cell r="D14" t="str">
            <v>리스크구분</v>
          </cell>
          <cell r="G14" t="str">
            <v>GA0000, Ⅲ. 재무에 관한 사항</v>
          </cell>
        </row>
        <row r="15">
          <cell r="D15" t="str">
            <v>지역(국내분/해외분/총괄분/역외분)</v>
          </cell>
          <cell r="G15" t="str">
            <v>GA0310, Ⅲ. 재무에 관한 사항 - 1. 재무제표</v>
          </cell>
        </row>
        <row r="16">
          <cell r="D16" t="str">
            <v>지역(총괄분/해외분/신탁분)</v>
          </cell>
          <cell r="G16" t="str">
            <v>GA0320, Ⅲ. 재무에 관한 사항 - 2. 자본적정성(영업용순자본비율Ⅰ)</v>
          </cell>
        </row>
        <row r="17">
          <cell r="D17" t="str">
            <v>운용관리업무의 일부 위탁현황</v>
          </cell>
          <cell r="G17" t="str">
            <v>GA0330, Ⅲ. 재무에 관한 사항 - 3. 자산건전성</v>
          </cell>
        </row>
        <row r="18">
          <cell r="D18" t="str">
            <v>적립금운용방법 제시현황</v>
          </cell>
          <cell r="G18" t="str">
            <v>GA0340, Ⅲ. 재무에 관한 사항 - 4. 주요 경영지표</v>
          </cell>
        </row>
        <row r="19">
          <cell r="D19" t="str">
            <v>외화증권운용지시 현황</v>
          </cell>
          <cell r="G19" t="str">
            <v>GA0400, Ⅳ. 부문별 영업 및 재무현황</v>
          </cell>
        </row>
        <row r="20">
          <cell r="D20" t="str">
            <v>생보사 특별계정 상품구분</v>
          </cell>
          <cell r="G20" t="str">
            <v>GA0401, Ⅳ. 부문별 영업 및 재무현황 - 1. 투자중개</v>
          </cell>
        </row>
        <row r="21">
          <cell r="D21" t="str">
            <v>손보사 특별계정 상품구분</v>
          </cell>
          <cell r="G21" t="str">
            <v>GA0402, Ⅳ. 부문별 영업 및 재무현황 - 2. 주식매매</v>
          </cell>
        </row>
        <row r="22">
          <cell r="D22" t="str">
            <v>파생상품업무보고서 통합/신탁</v>
          </cell>
          <cell r="G22" t="str">
            <v>GA0403, Ⅳ. 부문별 영업 및 재무현황 - 3. 채권매매</v>
          </cell>
        </row>
        <row r="23">
          <cell r="D23" t="str">
            <v>업종명</v>
          </cell>
          <cell r="G23" t="str">
            <v>GA0404, Ⅳ. 부문별 영업 및 재무현황 - 4. 그 밖의 증권매매</v>
          </cell>
        </row>
        <row r="24">
          <cell r="D24" t="str">
            <v>위험가중자산(내부등급법)</v>
          </cell>
          <cell r="G24" t="str">
            <v>GA0405, Ⅳ. 부문별 영업 및 재무현황 - 5. 장내파생상품 매매</v>
          </cell>
        </row>
        <row r="25">
          <cell r="G25" t="str">
            <v>GA0406, Ⅳ. 부문별 영업 및 재무현황 - 6. 장외파생상품 매매 등</v>
          </cell>
        </row>
        <row r="26">
          <cell r="G26" t="str">
            <v>GA0407, Ⅳ. 부문별 영업 및 재무현황 - 7. 투자은행(인수 등)</v>
          </cell>
        </row>
        <row r="27">
          <cell r="G27" t="str">
            <v>GA0408, Ⅳ. 부문별 영업 및 재무현황 - 8. 투자은행(ABS 등)</v>
          </cell>
        </row>
        <row r="28">
          <cell r="G28" t="str">
            <v>GA0409, Ⅳ. 부문별 영업 및 재무현황 - 9. 투자은행(자기자본투자, PI)</v>
          </cell>
        </row>
        <row r="29">
          <cell r="G29" t="str">
            <v>GA0410, Ⅳ. 부문별 영업 및 재무현황 - 10. 고객자산관리Ⅰ(CMA 등)</v>
          </cell>
        </row>
        <row r="30">
          <cell r="G30" t="str">
            <v>GA0411, Ⅳ. 부문별 영업 및 재무현황 - 11. 고객자산관리Ⅱ(Wrap account 등)</v>
          </cell>
        </row>
        <row r="31">
          <cell r="G31" t="str">
            <v>GA0412, Ⅳ. 부문별 영업 및 재무현황 - 12. 종합금융(종금업 겸영 금융투자업자)</v>
          </cell>
        </row>
        <row r="32">
          <cell r="G32" t="str">
            <v>GA0413, Ⅳ. 부문별 영업 및 재무현황 - 13. 기타</v>
          </cell>
        </row>
        <row r="33">
          <cell r="G33" t="str">
            <v>GA0500, Ⅴ. 주주·경영지배구조 및 관계회사 등에 관한 사항</v>
          </cell>
        </row>
        <row r="34">
          <cell r="G34" t="str">
            <v>GA0510, Ⅴ. 주주·경영지배구조 및 관계회사 등에 관한 사항 - 1. 최대주주 등의 주식보유 현황</v>
          </cell>
        </row>
        <row r="35">
          <cell r="G35" t="str">
            <v>GA0520, Ⅴ. 주주·경영지배구조 및 관계회사 등에 관한 사항 - 2. 최대주주 변동현황</v>
          </cell>
        </row>
        <row r="36">
          <cell r="G36" t="str">
            <v>GA0530, Ⅴ. 주주·경영지배구조 및 관계회사 등에 관한 사항 - 3. 경영지배구조에 관한 사항</v>
          </cell>
        </row>
        <row r="37">
          <cell r="G37" t="str">
            <v>GA0540, Ⅴ. 주주·경영지배구조 및 관계회사 등에 관한 사항 - 4. 관계회사 등에 관한 사항</v>
          </cell>
        </row>
        <row r="38">
          <cell r="G38" t="str">
            <v>GA0550, Ⅴ. 주주·경영지배구조 및 관계회사 등에 관한 사항 - 5. 타법인 출자현황</v>
          </cell>
        </row>
        <row r="39">
          <cell r="G39" t="str">
            <v>GA0560, Ⅴ. 주주·경영지배구조 및 관계회사 등에 관한 사항 - 6. 대주주 또는 외국증권업자 관련 변동사항</v>
          </cell>
        </row>
        <row r="40">
          <cell r="G40" t="str">
            <v>GA0600, Ⅵ. 특수관계인과의 거래에 관한 사항</v>
          </cell>
        </row>
        <row r="41">
          <cell r="G41" t="str">
            <v>GA0610, Ⅵ. 특수관계인과의 거래에 관한 사항 - 1. 공통사항</v>
          </cell>
        </row>
        <row r="42">
          <cell r="G42" t="str">
            <v>GA0620, Ⅵ. 특수관계인과의 거래에 관한 사항 - 2. 외국계 금융투자업자</v>
          </cell>
        </row>
        <row r="43">
          <cell r="G43" t="str">
            <v>GA0700, Ⅶ. 지점·그 밖의 영업소 및 임직원 등에 관한 사항</v>
          </cell>
        </row>
        <row r="44">
          <cell r="G44" t="str">
            <v>GA0710, Ⅶ. 지점·그 밖의 영업소 및 임직원 등에 관한 사항 - 1. 조직기구 현황</v>
          </cell>
        </row>
        <row r="45">
          <cell r="G45" t="str">
            <v>GA0720, Ⅶ. 지점·그 밖의 영업소 및 임직원 등에 관한 사항 - 2. 점포현황</v>
          </cell>
        </row>
        <row r="46">
          <cell r="G46" t="str">
            <v>GA0730, Ⅶ. 지점·그 밖의 영업소 및 임직원 등에 관한 사항 - 3. 인력현황</v>
          </cell>
        </row>
        <row r="47">
          <cell r="G47" t="str">
            <v>GA0740, Ⅶ. 지점·그 밖의 영업소 및 임직원 등에 관한 사항 - 4. 기관 및 임직원 제재현황(최근 5년간)</v>
          </cell>
        </row>
        <row r="48">
          <cell r="G48" t="str">
            <v>GA0750, Ⅶ. 지점·그 밖의 영업소 및 임직원 등에 관한 사항 - 5. 소송현황(계류중)</v>
          </cell>
        </row>
        <row r="49">
          <cell r="G49" t="str">
            <v>GA0760, Ⅶ. 지점·그 밖의 영업소 및 임직원 등에 관한 사항 - 6. 물적설비현황</v>
          </cell>
        </row>
        <row r="50">
          <cell r="G50" t="str">
            <v>GA0800, Ⅷ. 투자자예탁재산의 현황 및 그 보호에 관한 사항</v>
          </cell>
        </row>
        <row r="51">
          <cell r="G51" t="str">
            <v>GA0810, Ⅷ. 투자자예탁재산의 현황 및 그 보호에 관한 사항 - 1. 투자자예탁재산의 현황 및 보호에 관한 사항</v>
          </cell>
        </row>
        <row r="52">
          <cell r="G52" t="str">
            <v>GA0820, Ⅷ. 투자자예탁재산의 현황 및 그 보호에 관한 사항 - 2. 투자자예탁재산 및 보호</v>
          </cell>
        </row>
        <row r="53">
          <cell r="G53" t="str">
            <v>GA0900, Ⅸ. 내부통제정책 및 위험관리정책 등에 관한 사항</v>
          </cell>
        </row>
        <row r="54">
          <cell r="G54" t="str">
            <v>GA0910, Ⅸ. 내부통제정책 및 위험관리정책 등에 관한 사항 - 1. 내부통제정책</v>
          </cell>
        </row>
        <row r="55">
          <cell r="G55" t="str">
            <v>GA0920, Ⅸ. 내부통제정책 및 위험관리정책 등에 관한 사항 - 2. 위험관리정책</v>
          </cell>
        </row>
        <row r="56">
          <cell r="G56" t="str">
            <v>GA0930, Ⅸ. 내부통제정책 및 위험관리정책 등에 관한 사항 - 3. 감사인의 검토의견 또는 검토보고서에 관한 사항</v>
          </cell>
        </row>
        <row r="57">
          <cell r="G57" t="str">
            <v>GA1000, Ⅹ. 집합투자재산·투자자문·일임재산 및 신탁재산에 관한 사항</v>
          </cell>
        </row>
        <row r="58">
          <cell r="G58" t="str">
            <v>GA1010, Ⅹ. 집합투자재산·투자자문·일임재산 및 신탁재산에 관한 사항 - 1. 집합투자증권 판매</v>
          </cell>
        </row>
        <row r="59">
          <cell r="G59" t="str">
            <v>GA1020, Ⅹ. 집합투자재산·투자자문·일임재산 및 신탁재산에 관한 사항 - 2. 집합투자재산에 관한 사항</v>
          </cell>
        </row>
        <row r="60">
          <cell r="G60" t="str">
            <v>GA1030, Ⅹ. 집합투자재산·투자자문·일임재산 및 신탁재산에 관한 사항 - 3. 투자자문업에 관한 사항</v>
          </cell>
        </row>
        <row r="61">
          <cell r="G61" t="str">
            <v>GA1040, Ⅹ. 집합투자재산·투자자문·일임재산 및 신탁재산에 관한 사항 - 4. 투자일임업에 관한 사항</v>
          </cell>
        </row>
        <row r="62">
          <cell r="G62" t="str">
            <v>GA1050, Ⅹ. 집합투자재산·투자자문·일임재산 및 신탁재산에 관한 사항 - 5. 신탁재산에 관한 사항</v>
          </cell>
        </row>
        <row r="63">
          <cell r="G63" t="str">
            <v>GB0000, 업무보고서(역외투자자문일임)</v>
          </cell>
        </row>
        <row r="64">
          <cell r="G64" t="str">
            <v>GB0100, Ⅰ. 금융투자업자의 개황</v>
          </cell>
        </row>
        <row r="65">
          <cell r="G65" t="str">
            <v>GB0110, Ⅰ. 금융투자업자의 개황 - 1. 금융투자업자의 일반현황</v>
          </cell>
        </row>
        <row r="66">
          <cell r="G66" t="str">
            <v>GB0120, Ⅰ. 금융투자업자의 개황 - 2. 금융투자업자의 업무단위</v>
          </cell>
        </row>
        <row r="67">
          <cell r="G67" t="str">
            <v>GB0130, Ⅰ. 금융투자업자의 개황 - 3. 영업의 개요</v>
          </cell>
        </row>
        <row r="68">
          <cell r="G68" t="str">
            <v>GB0140, Ⅰ. 금융투자업자의 개황 - 4. 금융투자업자의 연혁</v>
          </cell>
        </row>
        <row r="69">
          <cell r="G69" t="str">
            <v>GB0150, Ⅰ. 금융투자업자의 개황 - 5. 자본금 변동</v>
          </cell>
        </row>
        <row r="70">
          <cell r="G70" t="str">
            <v>GB0200, Ⅴ. 주주·경영지배구조 및 관계회사 등에 관한 사항</v>
          </cell>
        </row>
        <row r="71">
          <cell r="G71" t="str">
            <v>GB0210, Ⅴ. 주주·경영지배구조 및 관계회사 등에 관한 사항 - 1. 최대주주 등의 주식보유 현황</v>
          </cell>
        </row>
        <row r="72">
          <cell r="G72" t="str">
            <v>GB0220, Ⅴ. 주주·경영지배구조 및 관계회사 등에 관한 사항 - 2. 최대주주 변동현황</v>
          </cell>
        </row>
        <row r="73">
          <cell r="G73" t="str">
            <v>GB0300, Ⅶ. 지점·그 밖의 영업소 및 임직원 등에 관한 사항</v>
          </cell>
        </row>
        <row r="74">
          <cell r="G74" t="str">
            <v>GB0310, Ⅶ. 지점·그 밖의 영업소 및 임직원 등에 관한 사항 - 1. 조직기구 현황</v>
          </cell>
        </row>
        <row r="75">
          <cell r="G75" t="str">
            <v>GB0320, Ⅶ. 지점·그 밖의 영업소 및 임직원 등에 관한 사항 - 2. 점포현황</v>
          </cell>
        </row>
        <row r="76">
          <cell r="G76" t="str">
            <v>GB0330, Ⅶ. 지점·그 밖의 영업소 및 임직원 등에 관한 사항 - 3. 인력현황</v>
          </cell>
        </row>
        <row r="77">
          <cell r="G77" t="str">
            <v>GB0340, Ⅶ. 지점·그 밖의 영업소 및 임직원 등에 관한 사항 - 4. 기관 및 임직원 제재현황(최근 5년간)</v>
          </cell>
        </row>
        <row r="78">
          <cell r="G78" t="str">
            <v>GB0350, Ⅶ. 지점·그 밖의 영업소 및 임직원 등에 관한 사항 - 5. 소송현황(계류중)</v>
          </cell>
        </row>
        <row r="79">
          <cell r="G79" t="str">
            <v>GB0360, Ⅶ. 지점·그 밖의 영업소 및 임직원 등에 관한 사항 - 6. 물적설비현황</v>
          </cell>
        </row>
        <row r="80">
          <cell r="G80" t="str">
            <v>GB0400, Ⅹ. 집합투자재산·투자자문·일임재산 및 신탁재산에 관한 사항</v>
          </cell>
        </row>
        <row r="81">
          <cell r="G81" t="str">
            <v>GB0410, Ⅹ. 집합투자재산·투자자문·일임재산 및 신탁재산에 관한 사항 - 3. 투자자문업에 관한 사항</v>
          </cell>
        </row>
        <row r="82">
          <cell r="G82" t="str">
            <v>GB0420, Ⅹ. 집합투자재산·투자자문·일임재산 및 신탁재산에 관한 사항 - 4. 투자일임업에 관한 사항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 차"/>
      <sheetName val="체크리스트"/>
      <sheetName val="보고서목록서식"/>
      <sheetName val="작성법"/>
      <sheetName val="공통속성"/>
      <sheetName val="선택코드표"/>
      <sheetName val="ZY100"/>
      <sheetName val="ZY101"/>
      <sheetName val="ZY102"/>
      <sheetName val="ZY200"/>
      <sheetName val="ZY300"/>
      <sheetName val="ZY400"/>
      <sheetName val="ZY999"/>
      <sheetName val="정의"/>
    </sheetNames>
    <sheetDataSet>
      <sheetData sheetId="0"/>
      <sheetData sheetId="1"/>
      <sheetData sheetId="2"/>
      <sheetData sheetId="3"/>
      <sheetData sheetId="4">
        <row r="2">
          <cell r="F2" t="str">
            <v>공통</v>
          </cell>
        </row>
        <row r="3">
          <cell r="F3" t="str">
            <v>검증</v>
          </cell>
        </row>
        <row r="4">
          <cell r="F4" t="str">
            <v>계산</v>
          </cell>
        </row>
      </sheetData>
      <sheetData sheetId="5"/>
      <sheetData sheetId="6">
        <row r="46">
          <cell r="C46" t="str">
            <v>공통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3"/>
  <sheetViews>
    <sheetView tabSelected="1" zoomScaleNormal="100" zoomScaleSheetLayoutView="85" workbookViewId="0">
      <selection activeCell="A14" sqref="A14"/>
    </sheetView>
  </sheetViews>
  <sheetFormatPr defaultColWidth="9.125" defaultRowHeight="13.5" x14ac:dyDescent="0.3"/>
  <cols>
    <col min="1" max="1" width="2.625" style="2" customWidth="1"/>
    <col min="2" max="2" width="20.75" style="2" bestFit="1" customWidth="1"/>
    <col min="3" max="3" width="11.75" style="2" bestFit="1" customWidth="1"/>
    <col min="4" max="4" width="21.25" style="2" bestFit="1" customWidth="1"/>
    <col min="5" max="5" width="11.625" style="2" customWidth="1"/>
    <col min="6" max="6" width="9.375" style="2" bestFit="1" customWidth="1"/>
    <col min="7" max="7" width="10.625" style="2" bestFit="1" customWidth="1"/>
    <col min="8" max="8" width="11.75" style="2" customWidth="1"/>
    <col min="9" max="9" width="9.375" style="2" bestFit="1" customWidth="1"/>
    <col min="10" max="10" width="9.875" style="2" customWidth="1"/>
    <col min="11" max="12" width="10.625" style="2" bestFit="1" customWidth="1"/>
    <col min="13" max="13" width="14.125" style="2" bestFit="1" customWidth="1"/>
    <col min="14" max="14" width="9.25" style="2" bestFit="1" customWidth="1"/>
    <col min="15" max="15" width="10.375" style="2" bestFit="1" customWidth="1"/>
    <col min="16" max="16" width="7.75" style="2" bestFit="1" customWidth="1"/>
    <col min="17" max="17" width="26" style="2" customWidth="1"/>
    <col min="18" max="18" width="9.375" style="2" bestFit="1" customWidth="1"/>
    <col min="19" max="19" width="8.25" style="2" bestFit="1" customWidth="1"/>
    <col min="20" max="21" width="10.625" style="2" bestFit="1" customWidth="1"/>
    <col min="22" max="22" width="10.75" style="2" bestFit="1" customWidth="1"/>
    <col min="23" max="23" width="15" style="2" bestFit="1" customWidth="1"/>
    <col min="24" max="24" width="19.625" style="2" customWidth="1"/>
    <col min="25" max="25" width="14.25" style="2" customWidth="1"/>
    <col min="26" max="26" width="21.125" style="2" customWidth="1"/>
    <col min="27" max="27" width="18.75" style="2" bestFit="1" customWidth="1"/>
    <col min="28" max="28" width="9.125" style="2"/>
    <col min="29" max="29" width="16.125" style="2" bestFit="1" customWidth="1"/>
    <col min="30" max="16384" width="9.125" style="2"/>
  </cols>
  <sheetData>
    <row r="1" spans="2:23" s="1" customFormat="1" ht="30" customHeight="1" x14ac:dyDescent="0.3">
      <c r="B1" s="9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s="1" customFormat="1" ht="30" customHeight="1" x14ac:dyDescent="0.15">
      <c r="B2" s="4"/>
      <c r="C2" s="3"/>
      <c r="D2" s="3"/>
      <c r="E2" s="3"/>
      <c r="F2" s="3"/>
      <c r="G2" s="3"/>
      <c r="H2" s="3"/>
      <c r="I2" s="3"/>
      <c r="J2" s="5"/>
      <c r="K2" s="3"/>
      <c r="L2" s="3"/>
      <c r="M2" s="5"/>
      <c r="N2" s="3"/>
      <c r="O2" s="3"/>
      <c r="P2" s="3"/>
      <c r="Q2" s="3"/>
      <c r="R2" s="3"/>
      <c r="S2" s="3"/>
      <c r="T2" s="3"/>
      <c r="U2" s="3"/>
      <c r="V2" s="3"/>
      <c r="W2" s="5"/>
    </row>
    <row r="3" spans="2:23" s="1" customFormat="1" ht="30" customHeight="1" x14ac:dyDescent="0.15">
      <c r="B3" s="39" t="s">
        <v>49</v>
      </c>
      <c r="C3" s="3"/>
      <c r="D3" s="3"/>
      <c r="E3" s="3"/>
      <c r="F3" s="3"/>
      <c r="G3" s="3"/>
      <c r="H3" s="3"/>
      <c r="I3" s="3"/>
      <c r="J3" s="5"/>
      <c r="K3" s="3"/>
      <c r="L3" s="3"/>
      <c r="M3" s="5"/>
      <c r="N3" s="3"/>
      <c r="O3" s="3"/>
      <c r="P3" s="3"/>
      <c r="Q3" s="3"/>
      <c r="R3" s="3"/>
      <c r="S3" s="3"/>
      <c r="T3" s="3"/>
      <c r="U3" s="3"/>
      <c r="V3" s="3"/>
      <c r="W3" s="5" t="s">
        <v>0</v>
      </c>
    </row>
    <row r="4" spans="2:23" ht="24.95" customHeight="1" x14ac:dyDescent="0.3">
      <c r="B4" s="50" t="s">
        <v>1</v>
      </c>
      <c r="C4" s="51"/>
      <c r="D4" s="57" t="s">
        <v>21</v>
      </c>
      <c r="E4" s="54" t="s">
        <v>2</v>
      </c>
      <c r="F4" s="55"/>
      <c r="G4" s="55"/>
      <c r="H4" s="56"/>
      <c r="I4" s="57" t="s">
        <v>15</v>
      </c>
      <c r="J4" s="60" t="s">
        <v>3</v>
      </c>
      <c r="K4" s="61"/>
      <c r="L4" s="61"/>
      <c r="M4" s="61"/>
      <c r="N4" s="61"/>
      <c r="O4" s="61"/>
      <c r="P4" s="61"/>
      <c r="Q4" s="61"/>
      <c r="R4" s="62"/>
      <c r="S4" s="50" t="s">
        <v>4</v>
      </c>
      <c r="T4" s="64"/>
      <c r="U4" s="64"/>
      <c r="V4" s="51"/>
      <c r="W4" s="57" t="s">
        <v>28</v>
      </c>
    </row>
    <row r="5" spans="2:23" ht="24.95" customHeight="1" x14ac:dyDescent="0.3">
      <c r="B5" s="52"/>
      <c r="C5" s="53"/>
      <c r="D5" s="58"/>
      <c r="E5" s="57" t="s">
        <v>20</v>
      </c>
      <c r="F5" s="57" t="s">
        <v>17</v>
      </c>
      <c r="G5" s="57" t="s">
        <v>18</v>
      </c>
      <c r="H5" s="57" t="s">
        <v>19</v>
      </c>
      <c r="I5" s="58"/>
      <c r="J5" s="63" t="s">
        <v>5</v>
      </c>
      <c r="K5" s="57" t="s">
        <v>16</v>
      </c>
      <c r="L5" s="57" t="s">
        <v>22</v>
      </c>
      <c r="M5" s="57" t="s">
        <v>23</v>
      </c>
      <c r="N5" s="57" t="s">
        <v>24</v>
      </c>
      <c r="O5" s="60" t="s">
        <v>6</v>
      </c>
      <c r="P5" s="62"/>
      <c r="Q5" s="63" t="s">
        <v>7</v>
      </c>
      <c r="R5" s="54" t="s">
        <v>25</v>
      </c>
      <c r="S5" s="63" t="s">
        <v>5</v>
      </c>
      <c r="T5" s="57" t="s">
        <v>16</v>
      </c>
      <c r="U5" s="57" t="s">
        <v>26</v>
      </c>
      <c r="V5" s="57" t="s">
        <v>27</v>
      </c>
      <c r="W5" s="58"/>
    </row>
    <row r="6" spans="2:23" ht="24.95" customHeight="1" x14ac:dyDescent="0.3">
      <c r="B6" s="7" t="s">
        <v>8</v>
      </c>
      <c r="C6" s="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7" t="s">
        <v>10</v>
      </c>
      <c r="P6" s="7" t="s">
        <v>11</v>
      </c>
      <c r="Q6" s="59"/>
      <c r="R6" s="59"/>
      <c r="S6" s="59"/>
      <c r="T6" s="59"/>
      <c r="U6" s="59"/>
      <c r="V6" s="59"/>
      <c r="W6" s="59"/>
    </row>
    <row r="7" spans="2:23" s="18" customFormat="1" ht="27.75" customHeight="1" x14ac:dyDescent="0.3">
      <c r="B7" s="67" t="s">
        <v>31</v>
      </c>
      <c r="C7" s="68">
        <v>0</v>
      </c>
      <c r="D7" s="68" t="s">
        <v>12</v>
      </c>
      <c r="E7" s="70" t="s">
        <v>47</v>
      </c>
      <c r="F7" s="65">
        <v>3000</v>
      </c>
      <c r="G7" s="72">
        <v>43803</v>
      </c>
      <c r="H7" s="72">
        <v>44899</v>
      </c>
      <c r="I7" s="65">
        <v>200</v>
      </c>
      <c r="J7" s="68" t="s">
        <v>13</v>
      </c>
      <c r="K7" s="10"/>
      <c r="L7" s="10"/>
      <c r="M7" s="13"/>
      <c r="N7" s="73">
        <v>0.06</v>
      </c>
      <c r="O7" s="78" t="s">
        <v>43</v>
      </c>
      <c r="P7" s="68" t="s">
        <v>14</v>
      </c>
      <c r="Q7" s="68" t="s">
        <v>33</v>
      </c>
      <c r="R7" s="68" t="s">
        <v>29</v>
      </c>
      <c r="S7" s="68" t="s">
        <v>13</v>
      </c>
      <c r="T7" s="10">
        <v>44469</v>
      </c>
      <c r="U7" s="10">
        <v>44699</v>
      </c>
      <c r="V7" s="6">
        <v>100</v>
      </c>
      <c r="W7" s="65">
        <f>I7+SUM(M7:M10)-SUM(V7:V10)</f>
        <v>0</v>
      </c>
    </row>
    <row r="8" spans="2:23" s="18" customFormat="1" ht="29.25" customHeight="1" x14ac:dyDescent="0.3">
      <c r="B8" s="67"/>
      <c r="C8" s="69"/>
      <c r="D8" s="69"/>
      <c r="E8" s="71"/>
      <c r="F8" s="66"/>
      <c r="G8" s="71"/>
      <c r="H8" s="71"/>
      <c r="I8" s="66"/>
      <c r="J8" s="69"/>
      <c r="K8" s="10"/>
      <c r="L8" s="10"/>
      <c r="M8" s="13"/>
      <c r="N8" s="74"/>
      <c r="O8" s="79"/>
      <c r="P8" s="69"/>
      <c r="Q8" s="69"/>
      <c r="R8" s="69"/>
      <c r="S8" s="69"/>
      <c r="T8" s="10">
        <v>44469</v>
      </c>
      <c r="U8" s="10">
        <v>44739</v>
      </c>
      <c r="V8" s="6">
        <v>100</v>
      </c>
      <c r="W8" s="66"/>
    </row>
    <row r="9" spans="2:23" s="18" customFormat="1" ht="27" customHeight="1" x14ac:dyDescent="0.3">
      <c r="B9" s="67"/>
      <c r="C9" s="69"/>
      <c r="D9" s="69"/>
      <c r="E9" s="71"/>
      <c r="F9" s="66"/>
      <c r="G9" s="71"/>
      <c r="H9" s="71"/>
      <c r="I9" s="66"/>
      <c r="J9" s="69"/>
      <c r="K9" s="10"/>
      <c r="L9" s="10"/>
      <c r="M9" s="13"/>
      <c r="N9" s="74"/>
      <c r="O9" s="79"/>
      <c r="P9" s="69"/>
      <c r="Q9" s="69"/>
      <c r="R9" s="69"/>
      <c r="S9" s="69"/>
      <c r="T9" s="10"/>
      <c r="U9" s="10"/>
      <c r="V9" s="6"/>
      <c r="W9" s="66"/>
    </row>
    <row r="10" spans="2:23" s="18" customFormat="1" ht="29.25" customHeight="1" x14ac:dyDescent="0.3">
      <c r="B10" s="67"/>
      <c r="C10" s="69"/>
      <c r="D10" s="69"/>
      <c r="E10" s="71"/>
      <c r="F10" s="66"/>
      <c r="G10" s="71"/>
      <c r="H10" s="71"/>
      <c r="I10" s="66"/>
      <c r="J10" s="69"/>
      <c r="K10" s="10"/>
      <c r="L10" s="10"/>
      <c r="M10" s="13"/>
      <c r="N10" s="74"/>
      <c r="O10" s="79"/>
      <c r="P10" s="69"/>
      <c r="Q10" s="69"/>
      <c r="R10" s="69"/>
      <c r="S10" s="69"/>
      <c r="T10" s="10"/>
      <c r="U10" s="10"/>
      <c r="V10" s="6"/>
      <c r="W10" s="66"/>
    </row>
    <row r="11" spans="2:23" s="18" customFormat="1" ht="24" customHeight="1" x14ac:dyDescent="0.3">
      <c r="B11" s="15" t="s">
        <v>31</v>
      </c>
      <c r="C11" s="24">
        <v>0</v>
      </c>
      <c r="D11" s="24" t="s">
        <v>35</v>
      </c>
      <c r="E11" s="10">
        <v>44348</v>
      </c>
      <c r="F11" s="6">
        <v>95</v>
      </c>
      <c r="G11" s="10">
        <v>44378</v>
      </c>
      <c r="H11" s="41">
        <v>45107</v>
      </c>
      <c r="I11" s="6">
        <v>95</v>
      </c>
      <c r="J11" s="14" t="s">
        <v>34</v>
      </c>
      <c r="K11" s="10"/>
      <c r="L11" s="10"/>
      <c r="M11" s="13"/>
      <c r="N11" s="16">
        <v>2.5100000000000001E-2</v>
      </c>
      <c r="O11" s="14" t="s">
        <v>38</v>
      </c>
      <c r="P11" s="24"/>
      <c r="Q11" s="24" t="s">
        <v>36</v>
      </c>
      <c r="R11" s="24"/>
      <c r="S11" s="24"/>
      <c r="T11" s="10"/>
      <c r="U11" s="10"/>
      <c r="V11" s="6"/>
      <c r="W11" s="6">
        <f t="shared" ref="W11:W12" si="0">I11+M11-V11</f>
        <v>95</v>
      </c>
    </row>
    <row r="12" spans="2:23" s="18" customFormat="1" ht="24" customHeight="1" x14ac:dyDescent="0.3">
      <c r="B12" s="24" t="s">
        <v>42</v>
      </c>
      <c r="C12" s="16">
        <v>0.52829999999999999</v>
      </c>
      <c r="D12" s="26" t="s">
        <v>40</v>
      </c>
      <c r="E12" s="10">
        <v>44550</v>
      </c>
      <c r="F12" s="6">
        <v>2899</v>
      </c>
      <c r="G12" s="10">
        <v>44560</v>
      </c>
      <c r="H12" s="10">
        <v>44926</v>
      </c>
      <c r="I12" s="6">
        <v>2899</v>
      </c>
      <c r="J12" s="14" t="s">
        <v>39</v>
      </c>
      <c r="K12" s="10"/>
      <c r="L12" s="10"/>
      <c r="M12" s="6"/>
      <c r="N12" s="16">
        <v>1.4999999999999999E-2</v>
      </c>
      <c r="O12" s="14"/>
      <c r="P12" s="24"/>
      <c r="Q12" s="27" t="s">
        <v>41</v>
      </c>
      <c r="R12" s="24"/>
      <c r="S12" s="24"/>
      <c r="T12" s="10"/>
      <c r="U12" s="10"/>
      <c r="V12" s="6"/>
      <c r="W12" s="6">
        <f t="shared" si="0"/>
        <v>2899</v>
      </c>
    </row>
    <row r="13" spans="2:23" s="18" customFormat="1" ht="24" customHeight="1" x14ac:dyDescent="0.3">
      <c r="B13" s="21" t="s">
        <v>31</v>
      </c>
      <c r="C13" s="21">
        <v>0</v>
      </c>
      <c r="D13" s="21" t="s">
        <v>32</v>
      </c>
      <c r="E13" s="25">
        <v>44550</v>
      </c>
      <c r="F13" s="23">
        <v>500</v>
      </c>
      <c r="G13" s="25">
        <v>44552</v>
      </c>
      <c r="H13" s="25">
        <v>44917</v>
      </c>
      <c r="I13" s="23">
        <v>400</v>
      </c>
      <c r="J13" s="22" t="s">
        <v>37</v>
      </c>
      <c r="K13" s="10"/>
      <c r="L13" s="10"/>
      <c r="M13" s="6"/>
      <c r="N13" s="16"/>
      <c r="O13" s="14"/>
      <c r="P13" s="24"/>
      <c r="Q13" s="26" t="s">
        <v>33</v>
      </c>
      <c r="R13" s="24"/>
      <c r="S13" s="29"/>
      <c r="T13" s="10"/>
      <c r="U13" s="10"/>
      <c r="V13" s="6"/>
      <c r="W13" s="6">
        <f t="shared" ref="W13:W15" si="1">I13+M13-V13</f>
        <v>400</v>
      </c>
    </row>
    <row r="14" spans="2:23" s="18" customFormat="1" ht="24" customHeight="1" x14ac:dyDescent="0.3">
      <c r="B14" s="28" t="s">
        <v>31</v>
      </c>
      <c r="C14" s="48">
        <v>0</v>
      </c>
      <c r="D14" s="31" t="s">
        <v>44</v>
      </c>
      <c r="E14" s="32">
        <v>44655</v>
      </c>
      <c r="F14" s="30">
        <v>4000</v>
      </c>
      <c r="G14" s="32">
        <v>44655</v>
      </c>
      <c r="H14" s="32">
        <v>45386</v>
      </c>
      <c r="I14" s="30"/>
      <c r="J14" s="14" t="s">
        <v>34</v>
      </c>
      <c r="K14" s="32">
        <v>44655</v>
      </c>
      <c r="L14" s="32">
        <v>45386</v>
      </c>
      <c r="M14" s="6">
        <v>4000</v>
      </c>
      <c r="N14" s="16">
        <v>5.5E-2</v>
      </c>
      <c r="O14" s="14"/>
      <c r="P14" s="31"/>
      <c r="Q14" s="26" t="s">
        <v>33</v>
      </c>
      <c r="R14" s="31"/>
      <c r="S14" s="14"/>
      <c r="T14" s="10"/>
      <c r="U14" s="10"/>
      <c r="V14" s="6"/>
      <c r="W14" s="6">
        <f t="shared" si="1"/>
        <v>4000</v>
      </c>
    </row>
    <row r="15" spans="2:23" s="18" customFormat="1" ht="24" customHeight="1" x14ac:dyDescent="0.3">
      <c r="B15" s="28" t="s">
        <v>31</v>
      </c>
      <c r="C15" s="48">
        <v>0</v>
      </c>
      <c r="D15" s="31" t="s">
        <v>45</v>
      </c>
      <c r="E15" s="32">
        <v>44720</v>
      </c>
      <c r="F15" s="30">
        <v>3900</v>
      </c>
      <c r="G15" s="32">
        <v>44720</v>
      </c>
      <c r="H15" s="32">
        <v>45450</v>
      </c>
      <c r="I15" s="30"/>
      <c r="J15" s="29" t="s">
        <v>37</v>
      </c>
      <c r="K15" s="32">
        <v>44720</v>
      </c>
      <c r="L15" s="32">
        <v>45450</v>
      </c>
      <c r="M15" s="6">
        <v>3900</v>
      </c>
      <c r="N15" s="16">
        <v>5.5E-2</v>
      </c>
      <c r="O15" s="14"/>
      <c r="P15" s="31"/>
      <c r="Q15" s="26" t="s">
        <v>46</v>
      </c>
      <c r="R15" s="31"/>
      <c r="S15" s="29"/>
      <c r="T15" s="10"/>
      <c r="U15" s="10"/>
      <c r="V15" s="6"/>
      <c r="W15" s="6">
        <f t="shared" si="1"/>
        <v>3900</v>
      </c>
    </row>
    <row r="16" spans="2:23" s="18" customFormat="1" ht="24" customHeight="1" x14ac:dyDescent="0.3">
      <c r="B16" s="75" t="s">
        <v>30</v>
      </c>
      <c r="C16" s="76"/>
      <c r="D16" s="76"/>
      <c r="E16" s="76"/>
      <c r="F16" s="76"/>
      <c r="G16" s="76"/>
      <c r="H16" s="77"/>
      <c r="I16" s="11">
        <f>SUM(I7:I15)</f>
        <v>3594</v>
      </c>
      <c r="J16" s="19"/>
      <c r="K16" s="17"/>
      <c r="L16" s="17"/>
      <c r="M16" s="20">
        <f>SUM(M7:M15)</f>
        <v>7900</v>
      </c>
      <c r="N16" s="12"/>
      <c r="O16" s="12"/>
      <c r="P16" s="12"/>
      <c r="Q16" s="12"/>
      <c r="R16" s="12"/>
      <c r="S16" s="19"/>
      <c r="T16" s="19"/>
      <c r="U16" s="19"/>
      <c r="V16" s="20">
        <f>SUM(V7:V15)</f>
        <v>200</v>
      </c>
      <c r="W16" s="11">
        <f>SUM(W7:W15)</f>
        <v>11294</v>
      </c>
    </row>
    <row r="17" spans="2:23" s="18" customFormat="1" ht="24" customHeight="1" x14ac:dyDescent="0.3">
      <c r="B17" s="3" t="s">
        <v>50</v>
      </c>
      <c r="C17" s="34"/>
      <c r="D17" s="34"/>
      <c r="E17" s="34"/>
      <c r="F17" s="34"/>
      <c r="G17" s="34"/>
      <c r="H17" s="34"/>
      <c r="I17" s="35"/>
      <c r="J17" s="36"/>
      <c r="K17" s="34"/>
      <c r="L17" s="34"/>
      <c r="M17" s="37"/>
      <c r="N17" s="38"/>
      <c r="O17" s="38"/>
      <c r="P17" s="38"/>
      <c r="Q17" s="38"/>
      <c r="R17" s="38"/>
      <c r="S17" s="36"/>
      <c r="T17" s="36"/>
      <c r="U17" s="36"/>
      <c r="V17" s="37"/>
      <c r="W17" s="35"/>
    </row>
    <row r="18" spans="2:23" s="18" customFormat="1" ht="24" customHeight="1" x14ac:dyDescent="0.3">
      <c r="B18" s="34"/>
      <c r="C18" s="34"/>
      <c r="D18" s="34"/>
      <c r="E18" s="34"/>
      <c r="F18" s="34"/>
      <c r="G18" s="34"/>
      <c r="H18" s="34"/>
      <c r="I18" s="35"/>
      <c r="J18" s="36"/>
      <c r="K18" s="34"/>
      <c r="L18" s="34"/>
      <c r="M18" s="37"/>
      <c r="N18" s="38"/>
      <c r="O18" s="38"/>
      <c r="P18" s="38"/>
      <c r="Q18" s="38"/>
      <c r="R18" s="38"/>
      <c r="S18" s="36"/>
      <c r="T18" s="36"/>
      <c r="U18" s="36"/>
      <c r="V18" s="37"/>
      <c r="W18" s="35"/>
    </row>
    <row r="19" spans="2:23" s="18" customFormat="1" ht="24" customHeight="1" x14ac:dyDescent="0.15">
      <c r="B19" s="39" t="s">
        <v>48</v>
      </c>
      <c r="C19" s="34"/>
      <c r="D19" s="34"/>
      <c r="E19" s="34"/>
      <c r="F19" s="34"/>
      <c r="G19" s="34"/>
      <c r="H19" s="34"/>
      <c r="I19" s="35"/>
      <c r="J19" s="36"/>
      <c r="K19" s="34"/>
      <c r="L19" s="34"/>
      <c r="M19" s="37"/>
      <c r="N19" s="38"/>
      <c r="O19" s="38"/>
      <c r="P19" s="38"/>
      <c r="Q19" s="38"/>
      <c r="R19" s="38"/>
      <c r="S19" s="36"/>
      <c r="T19" s="36"/>
      <c r="U19" s="36"/>
      <c r="V19" s="37"/>
      <c r="W19" s="5" t="s">
        <v>0</v>
      </c>
    </row>
    <row r="20" spans="2:23" ht="30" customHeight="1" x14ac:dyDescent="0.3">
      <c r="B20" s="44"/>
      <c r="C20" s="44"/>
      <c r="D20" s="49" t="s">
        <v>73</v>
      </c>
      <c r="E20" s="49"/>
      <c r="F20" s="49"/>
      <c r="G20" s="49"/>
      <c r="H20" s="49" t="s">
        <v>74</v>
      </c>
      <c r="I20" s="49"/>
      <c r="J20" s="49"/>
      <c r="K20" s="49"/>
      <c r="L20" s="49"/>
      <c r="M20" s="49"/>
      <c r="N20" s="49" t="s">
        <v>75</v>
      </c>
      <c r="O20" s="49"/>
      <c r="P20" s="49"/>
      <c r="Q20" s="49"/>
      <c r="R20" s="49"/>
      <c r="S20" s="49"/>
      <c r="T20" s="49" t="s">
        <v>76</v>
      </c>
      <c r="U20" s="49"/>
      <c r="V20" s="49"/>
      <c r="W20" s="49"/>
    </row>
    <row r="21" spans="2:23" s="18" customFormat="1" ht="40.5" x14ac:dyDescent="0.3">
      <c r="B21" s="42" t="s">
        <v>52</v>
      </c>
      <c r="C21" s="42" t="s">
        <v>53</v>
      </c>
      <c r="D21" s="42" t="s">
        <v>54</v>
      </c>
      <c r="E21" s="43" t="s">
        <v>55</v>
      </c>
      <c r="F21" s="42" t="s">
        <v>56</v>
      </c>
      <c r="G21" s="43" t="s">
        <v>57</v>
      </c>
      <c r="H21" s="42" t="s">
        <v>58</v>
      </c>
      <c r="I21" s="43" t="s">
        <v>59</v>
      </c>
      <c r="J21" s="42" t="s">
        <v>60</v>
      </c>
      <c r="K21" s="42" t="s">
        <v>61</v>
      </c>
      <c r="L21" s="43" t="s">
        <v>62</v>
      </c>
      <c r="M21" s="42" t="s">
        <v>63</v>
      </c>
      <c r="N21" s="42" t="s">
        <v>64</v>
      </c>
      <c r="O21" s="43" t="s">
        <v>65</v>
      </c>
      <c r="P21" s="42" t="s">
        <v>79</v>
      </c>
      <c r="Q21" s="43" t="s">
        <v>66</v>
      </c>
      <c r="R21" s="43" t="s">
        <v>67</v>
      </c>
      <c r="S21" s="43" t="s">
        <v>68</v>
      </c>
      <c r="T21" s="42" t="s">
        <v>69</v>
      </c>
      <c r="U21" s="43" t="s">
        <v>70</v>
      </c>
      <c r="V21" s="43" t="s">
        <v>71</v>
      </c>
      <c r="W21" s="43" t="s">
        <v>72</v>
      </c>
    </row>
    <row r="22" spans="2:23" s="3" customFormat="1" ht="66" customHeight="1" x14ac:dyDescent="0.3">
      <c r="B22" s="40" t="s">
        <v>81</v>
      </c>
      <c r="C22" s="45" t="s">
        <v>77</v>
      </c>
      <c r="D22" s="46" t="s">
        <v>78</v>
      </c>
      <c r="E22" s="14" t="s">
        <v>80</v>
      </c>
      <c r="F22" s="33">
        <v>230</v>
      </c>
      <c r="G22" s="33">
        <v>230</v>
      </c>
      <c r="H22" s="33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6" t="s">
        <v>78</v>
      </c>
      <c r="U22" s="14" t="s">
        <v>80</v>
      </c>
      <c r="V22" s="33">
        <v>230</v>
      </c>
      <c r="W22" s="33">
        <v>230</v>
      </c>
    </row>
    <row r="23" spans="2:23" x14ac:dyDescent="0.3">
      <c r="B23" s="3" t="s">
        <v>50</v>
      </c>
    </row>
  </sheetData>
  <mergeCells count="44">
    <mergeCell ref="B16:H16"/>
    <mergeCell ref="S7:S10"/>
    <mergeCell ref="O7:O10"/>
    <mergeCell ref="P7:P10"/>
    <mergeCell ref="Q7:Q10"/>
    <mergeCell ref="R7:R10"/>
    <mergeCell ref="S4:V4"/>
    <mergeCell ref="W7:W10"/>
    <mergeCell ref="B7:B10"/>
    <mergeCell ref="C7:C10"/>
    <mergeCell ref="D7:D10"/>
    <mergeCell ref="J7:J10"/>
    <mergeCell ref="E7:E10"/>
    <mergeCell ref="F7:F10"/>
    <mergeCell ref="G7:G10"/>
    <mergeCell ref="H7:H10"/>
    <mergeCell ref="I7:I10"/>
    <mergeCell ref="N7:N10"/>
    <mergeCell ref="M5:M6"/>
    <mergeCell ref="S5:S6"/>
    <mergeCell ref="T5:T6"/>
    <mergeCell ref="U5:U6"/>
    <mergeCell ref="V5:V6"/>
    <mergeCell ref="G5:G6"/>
    <mergeCell ref="H5:H6"/>
    <mergeCell ref="J5:J6"/>
    <mergeCell ref="K5:K6"/>
    <mergeCell ref="L5:L6"/>
    <mergeCell ref="D20:G20"/>
    <mergeCell ref="H20:M20"/>
    <mergeCell ref="N20:S20"/>
    <mergeCell ref="T20:W20"/>
    <mergeCell ref="B4:C5"/>
    <mergeCell ref="E4:H4"/>
    <mergeCell ref="I4:I6"/>
    <mergeCell ref="J4:R4"/>
    <mergeCell ref="N5:N6"/>
    <mergeCell ref="O5:P5"/>
    <mergeCell ref="Q5:Q6"/>
    <mergeCell ref="R5:R6"/>
    <mergeCell ref="D4:D6"/>
    <mergeCell ref="W4:W6"/>
    <mergeCell ref="E5:E6"/>
    <mergeCell ref="F5:F6"/>
  </mergeCells>
  <phoneticPr fontId="6" type="noConversion"/>
  <pageMargins left="0.25" right="0.25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리딩에이스캐피탈 대주주 거래현황</vt:lpstr>
      <vt:lpstr>'리딩에이스캐피탈 대주주 거래현황'!Print_Area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YKKWON</dc:creator>
  <cp:lastModifiedBy>jwseo</cp:lastModifiedBy>
  <cp:lastPrinted>2022-07-29T07:35:11Z</cp:lastPrinted>
  <dcterms:created xsi:type="dcterms:W3CDTF">2019-12-23T23:34:36Z</dcterms:created>
  <dcterms:modified xsi:type="dcterms:W3CDTF">2022-07-29T08:11:17Z</dcterms:modified>
</cp:coreProperties>
</file>